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ntoh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<sst xmlns="http://schemas.openxmlformats.org/spreadsheetml/2006/main" count="28" uniqueCount="28">
  <si>
    <t xml:space="preserve">Kode</t>
  </si>
  <si>
    <t xml:space="preserve">Barang</t>
  </si>
  <si>
    <t xml:space="preserve">Stok awal</t>
  </si>
  <si>
    <t xml:space="preserve">Masuk</t>
  </si>
  <si>
    <t xml:space="preserve">Keluar</t>
  </si>
  <si>
    <t xml:space="preserve">Stok akhir</t>
  </si>
  <si>
    <t xml:space="preserve">Stok min</t>
  </si>
  <si>
    <t xml:space="preserve">Harga beli</t>
  </si>
  <si>
    <t xml:space="preserve">Nilai stok</t>
  </si>
  <si>
    <t xml:space="preserve">Status</t>
  </si>
  <si>
    <t xml:space="preserve">BRS-5</t>
  </si>
  <si>
    <t xml:space="preserve">Beras 5 kg</t>
  </si>
  <si>
    <t xml:space="preserve">MYK-2</t>
  </si>
  <si>
    <t xml:space="preserve">Minyak 2 L</t>
  </si>
  <si>
    <t xml:space="preserve">TLR-1</t>
  </si>
  <si>
    <t xml:space="preserve">Telur 1 kg</t>
  </si>
  <si>
    <t xml:space="preserve">KPI-S</t>
  </si>
  <si>
    <t xml:space="preserve">Kopi sachet</t>
  </si>
  <si>
    <t xml:space="preserve">SBN-8</t>
  </si>
  <si>
    <t xml:space="preserve">Sabun cuci 800 g</t>
  </si>
  <si>
    <t xml:space="preserve">Ringkasan</t>
  </si>
  <si>
    <t xml:space="preserve">Nilai</t>
  </si>
  <si>
    <t xml:space="preserve">Jumlah jenis barang</t>
  </si>
  <si>
    <t xml:space="preserve">Perlu restock</t>
  </si>
  <si>
    <t xml:space="preserve">Habis</t>
  </si>
  <si>
    <t xml:space="preserve">Total nilai stok (harga beli)</t>
  </si>
  <si>
    <t xml:space="preserve">Paling banyak keluar</t>
  </si>
  <si>
    <t xml:space="preserve">Sumber: Aplikasi stok sederhana di Excel: rekap + ringkasan otomatis (data fiktif). Contoh dari templateusaha.my.id. Sel kuning = isian; sel lain berisi rumus.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</si>
</sst>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mbria"/>
      <family val="0"/>
      <charset val="1"/>
    </font>
    <font>
      <i val="true"/>
      <sz val="11"/>
      <color rgb="FF666666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3F1EE"/>
        <bgColor rgb="FFCCFFFF"/>
      </patternFill>
    </fill>
    <fill>
      <patternFill patternType="solid">
        <fgColor rgb="FFFFF7D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7D6"/>
      <rgbColor rgb="FFE3F1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31"/>
    <col collapsed="false" customWidth="true" hidden="false" outlineLevel="0" max="2" min="2" style="0" width="18"/>
    <col collapsed="false" customWidth="true" hidden="false" outlineLevel="0" max="3" min="3" style="0" width="11"/>
    <col collapsed="false" customWidth="true" hidden="false" outlineLevel="0" max="5" min="4" style="0" width="10"/>
    <col collapsed="false" customWidth="true" hidden="false" outlineLevel="0" max="6" min="6" style="0" width="12"/>
    <col collapsed="false" customWidth="true" hidden="false" outlineLevel="0" max="7" min="7" style="0" width="10"/>
    <col collapsed="false" customWidth="true" hidden="false" outlineLevel="0" max="9" min="8" style="0" width="12"/>
    <col collapsed="false" customWidth="true" hidden="false" outlineLevel="0" max="10" min="10" style="0" width="10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5" hidden="false" customHeight="false" outlineLevel="0" collapsed="false">
      <c r="A2" s="2" t="s">
        <v>10</v>
      </c>
      <c r="B2" s="2" t="s">
        <v>11</v>
      </c>
      <c r="C2" s="3" t="n">
        <v>20</v>
      </c>
      <c r="D2" s="3" t="n">
        <v>30</v>
      </c>
      <c r="E2" s="3" t="n">
        <v>38</v>
      </c>
      <c r="F2" s="4" t="n">
        <f aca="false">C2+D2-E2</f>
        <v>12</v>
      </c>
      <c r="G2" s="3" t="n">
        <v>10</v>
      </c>
      <c r="H2" s="3" t="n">
        <v>68000</v>
      </c>
      <c r="I2" s="4" t="n">
        <f aca="false">F2*H2</f>
        <v>816000</v>
      </c>
      <c r="J2" s="4" t="str">
        <f aca="false">IF(F2&lt;=0,"Habis",IF(F2&lt;=G2,"Restock","Aman"))</f>
        <v>Aman</v>
      </c>
    </row>
    <row r="3" customFormat="false" ht="15" hidden="false" customHeight="false" outlineLevel="0" collapsed="false">
      <c r="A3" s="2" t="s">
        <v>12</v>
      </c>
      <c r="B3" s="2" t="s">
        <v>13</v>
      </c>
      <c r="C3" s="3" t="n">
        <v>15</v>
      </c>
      <c r="D3" s="3" t="n">
        <v>24</v>
      </c>
      <c r="E3" s="3" t="n">
        <v>33</v>
      </c>
      <c r="F3" s="4" t="n">
        <f aca="false">C3+D3-E3</f>
        <v>6</v>
      </c>
      <c r="G3" s="3" t="n">
        <v>8</v>
      </c>
      <c r="H3" s="3" t="n">
        <v>34000</v>
      </c>
      <c r="I3" s="4" t="n">
        <f aca="false">F3*H3</f>
        <v>204000</v>
      </c>
      <c r="J3" s="4" t="str">
        <f aca="false">IF(F3&lt;=0,"Habis",IF(F3&lt;=G3,"Restock","Aman"))</f>
        <v>Restock</v>
      </c>
    </row>
    <row r="4" customFormat="false" ht="15" hidden="false" customHeight="false" outlineLevel="0" collapsed="false">
      <c r="A4" s="2" t="s">
        <v>14</v>
      </c>
      <c r="B4" s="2" t="s">
        <v>15</v>
      </c>
      <c r="C4" s="3" t="n">
        <v>10</v>
      </c>
      <c r="D4" s="3" t="n">
        <v>40</v>
      </c>
      <c r="E4" s="3" t="n">
        <v>50</v>
      </c>
      <c r="F4" s="4" t="n">
        <f aca="false">C4+D4-E4</f>
        <v>0</v>
      </c>
      <c r="G4" s="3" t="n">
        <v>6</v>
      </c>
      <c r="H4" s="3" t="n">
        <v>28500</v>
      </c>
      <c r="I4" s="4" t="n">
        <f aca="false">F4*H4</f>
        <v>0</v>
      </c>
      <c r="J4" s="4" t="str">
        <f aca="false">IF(F4&lt;=0,"Habis",IF(F4&lt;=G4,"Restock","Aman"))</f>
        <v>Habis</v>
      </c>
    </row>
    <row r="5" customFormat="false" ht="15" hidden="false" customHeight="false" outlineLevel="0" collapsed="false">
      <c r="A5" s="2" t="s">
        <v>16</v>
      </c>
      <c r="B5" s="2" t="s">
        <v>17</v>
      </c>
      <c r="C5" s="3" t="n">
        <v>200</v>
      </c>
      <c r="D5" s="3" t="n">
        <v>0</v>
      </c>
      <c r="E5" s="3" t="n">
        <v>154</v>
      </c>
      <c r="F5" s="4" t="n">
        <f aca="false">C5+D5-E5</f>
        <v>46</v>
      </c>
      <c r="G5" s="3" t="n">
        <v>50</v>
      </c>
      <c r="H5" s="3" t="n">
        <v>1400</v>
      </c>
      <c r="I5" s="4" t="n">
        <f aca="false">F5*H5</f>
        <v>64400</v>
      </c>
      <c r="J5" s="4" t="str">
        <f aca="false">IF(F5&lt;=0,"Habis",IF(F5&lt;=G5,"Restock","Aman"))</f>
        <v>Restock</v>
      </c>
    </row>
    <row r="6" customFormat="false" ht="15" hidden="false" customHeight="false" outlineLevel="0" collapsed="false">
      <c r="A6" s="2" t="s">
        <v>18</v>
      </c>
      <c r="B6" s="2" t="s">
        <v>19</v>
      </c>
      <c r="C6" s="3" t="n">
        <v>18</v>
      </c>
      <c r="D6" s="3" t="n">
        <v>12</v>
      </c>
      <c r="E6" s="3" t="n">
        <v>9</v>
      </c>
      <c r="F6" s="4" t="n">
        <f aca="false">C6+D6-E6</f>
        <v>21</v>
      </c>
      <c r="G6" s="3" t="n">
        <v>6</v>
      </c>
      <c r="H6" s="3" t="n">
        <v>16500</v>
      </c>
      <c r="I6" s="4" t="n">
        <f aca="false">F6*H6</f>
        <v>346500</v>
      </c>
      <c r="J6" s="4" t="str">
        <f aca="false">IF(F6&lt;=0,"Habis",IF(F6&lt;=G6,"Restock","Aman"))</f>
        <v>Aman</v>
      </c>
    </row>
    <row r="8" customFormat="false" ht="15" hidden="false" customHeight="false" outlineLevel="0" collapsed="false">
      <c r="A8" s="1" t="s">
        <v>20</v>
      </c>
      <c r="B8" s="1" t="s">
        <v>21</v>
      </c>
    </row>
    <row r="9" customFormat="false" ht="15" hidden="false" customHeight="false" outlineLevel="0" collapsed="false">
      <c r="A9" s="2" t="s">
        <v>22</v>
      </c>
      <c r="B9" s="4" t="n">
        <f aca="false">COUNTA(A2:A6)</f>
        <v>5</v>
      </c>
    </row>
    <row r="10" customFormat="false" ht="15" hidden="false" customHeight="false" outlineLevel="0" collapsed="false">
      <c r="A10" s="2" t="s">
        <v>23</v>
      </c>
      <c r="B10" s="4" t="n">
        <f aca="false">COUNTIF(J2:J6,"Restock")</f>
        <v>2</v>
      </c>
    </row>
    <row r="11" customFormat="false" ht="15" hidden="false" customHeight="false" outlineLevel="0" collapsed="false">
      <c r="A11" s="2" t="s">
        <v>24</v>
      </c>
      <c r="B11" s="4" t="n">
        <f aca="false">COUNTIF(J2:J6,"Habis")</f>
        <v>1</v>
      </c>
    </row>
    <row r="12" customFormat="false" ht="15" hidden="false" customHeight="false" outlineLevel="0" collapsed="false">
      <c r="A12" s="2" t="s">
        <v>25</v>
      </c>
      <c r="B12" s="4" t="n">
        <f aca="false">SUM(I2:I6)</f>
        <v>1430900</v>
      </c>
    </row>
    <row r="13" customFormat="false" ht="15" hidden="false" customHeight="false" outlineLevel="0" collapsed="false">
      <c r="A13" s="2" t="s">
        <v>26</v>
      </c>
      <c r="B13" s="4" t="str">
        <f aca="false">INDEX(B2:B6,MATCH(MAX(E2:E6),E2:E6,0))</f>
        <v>Kopi sachet</v>
      </c>
    </row>
    <row r="15" customFormat="false" ht="15" hidden="false" customHeight="false" outlineLevel="0" collapsed="false">
      <c r="A15" s="5" t="s">
        <v>27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2026-10-28T16:18:43Z</dcterms:created>
  <dc:creator>openpyxl</dc:creator>
  <dc:description/>
  <dc:language>en-US</dc:language>
  <cp:lastModifiedBy/>
  <dcterms:modified xsi:type="dcterms:W3CDTF">2026-10-28T16:18:43Z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