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<sst xmlns="http://schemas.openxmlformats.org/spreadsheetml/2006/main" count="22" uniqueCount="21">
  <si>
    <t xml:space="preserve">Bahan</t>
  </si>
  <si>
    <t xml:space="preserve">Satuan</t>
  </si>
  <si>
    <t xml:space="preserve">Stok awal</t>
  </si>
  <si>
    <t xml:space="preserve">Beli</t>
  </si>
  <si>
    <t xml:space="preserve">Stok akhir (fisik)</t>
  </si>
  <si>
    <t xml:space="preserve">Pakai aktual</t>
  </si>
  <si>
    <t xml:space="preserve">Pakai standar</t>
  </si>
  <si>
    <t xml:space="preserve">Selisih</t>
  </si>
  <si>
    <t xml:space="preserve">Harga/satuan</t>
  </si>
  <si>
    <t xml:space="preserve">Nilai selisih</t>
  </si>
  <si>
    <t xml:space="preserve">Nilai pakai</t>
  </si>
  <si>
    <t xml:space="preserve">Biji kopi espresso</t>
  </si>
  <si>
    <t xml:space="preserve">gram</t>
  </si>
  <si>
    <t xml:space="preserve">Susu UHT</t>
  </si>
  <si>
    <t xml:space="preserve">ml</t>
  </si>
  <si>
    <t xml:space="preserve">Gula aren cair</t>
  </si>
  <si>
    <t xml:space="preserve">Cup 12 oz + tutup</t>
  </si>
  <si>
    <t xml:space="preserve">pcs</t>
  </si>
  <si>
    <t xml:space="preserve">Total</t>
  </si>
  <si>
    <t xml:space="preserve">Selisih ÷ nilai pakai</t>
  </si>
  <si>
    <t xml:space="preserve">Sumber: Stock opname bahan cafe akhir Oktober 2026: pemakaian aktual vs standar resep (data fiktif). Contoh dari templateusaha.my.id. Sel kuning = isian; sel lain berisi rumus.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</si>
</sst>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%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3"/>
    <col collapsed="false" customWidth="true" hidden="false" outlineLevel="0" max="2" min="2" style="0" width="10"/>
    <col collapsed="false" customWidth="true" hidden="false" outlineLevel="0" max="3" min="3" style="0" width="11"/>
    <col collapsed="false" customWidth="true" hidden="false" outlineLevel="0" max="4" min="4" style="0" width="10"/>
    <col collapsed="false" customWidth="true" hidden="false" outlineLevel="0" max="5" min="5" style="0" width="20"/>
    <col collapsed="false" customWidth="true" hidden="false" outlineLevel="0" max="6" min="6" style="0" width="14"/>
    <col collapsed="false" customWidth="true" hidden="false" outlineLevel="0" max="7" min="7" style="0" width="15"/>
    <col collapsed="false" customWidth="true" hidden="false" outlineLevel="0" max="8" min="8" style="0" width="10"/>
    <col collapsed="false" customWidth="true" hidden="false" outlineLevel="0" max="9" min="9" style="0" width="14"/>
    <col collapsed="false" customWidth="true" hidden="false" outlineLevel="0" max="10" min="10" style="0" width="15"/>
    <col collapsed="false" customWidth="true" hidden="false" outlineLevel="0" max="11" min="11" style="0" width="13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5" hidden="false" customHeight="false" outlineLevel="0" collapsed="false">
      <c r="A2" s="2" t="s">
        <v>11</v>
      </c>
      <c r="B2" s="2" t="s">
        <v>12</v>
      </c>
      <c r="C2" s="3" t="n">
        <v>2400</v>
      </c>
      <c r="D2" s="3" t="n">
        <v>5000</v>
      </c>
      <c r="E2" s="3" t="n">
        <v>1850</v>
      </c>
      <c r="F2" s="4" t="n">
        <f aca="false">C2+D2-E2</f>
        <v>5550</v>
      </c>
      <c r="G2" s="3" t="n">
        <v>5200</v>
      </c>
      <c r="H2" s="4" t="n">
        <f aca="false">F2-G2</f>
        <v>350</v>
      </c>
      <c r="I2" s="3" t="n">
        <v>240</v>
      </c>
      <c r="J2" s="4" t="n">
        <f aca="false">H2*I2</f>
        <v>84000</v>
      </c>
      <c r="K2" s="4" t="n">
        <f aca="false">F2*I2</f>
        <v>1332000</v>
      </c>
    </row>
    <row r="3" customFormat="false" ht="15" hidden="false" customHeight="false" outlineLevel="0" collapsed="false">
      <c r="A3" s="2" t="s">
        <v>13</v>
      </c>
      <c r="B3" s="2" t="s">
        <v>14</v>
      </c>
      <c r="C3" s="3" t="n">
        <v>12000</v>
      </c>
      <c r="D3" s="3" t="n">
        <v>48000</v>
      </c>
      <c r="E3" s="3" t="n">
        <v>9500</v>
      </c>
      <c r="F3" s="4" t="n">
        <f aca="false">C3+D3-E3</f>
        <v>50500</v>
      </c>
      <c r="G3" s="3" t="n">
        <v>49800</v>
      </c>
      <c r="H3" s="4" t="n">
        <f aca="false">F3-G3</f>
        <v>700</v>
      </c>
      <c r="I3" s="3" t="n">
        <v>20</v>
      </c>
      <c r="J3" s="4" t="n">
        <f aca="false">H3*I3</f>
        <v>14000</v>
      </c>
      <c r="K3" s="4" t="n">
        <f aca="false">F3*I3</f>
        <v>1010000</v>
      </c>
    </row>
    <row r="4" customFormat="false" ht="15" hidden="false" customHeight="false" outlineLevel="0" collapsed="false">
      <c r="A4" s="2" t="s">
        <v>15</v>
      </c>
      <c r="B4" s="2" t="s">
        <v>14</v>
      </c>
      <c r="C4" s="3" t="n">
        <v>3000</v>
      </c>
      <c r="D4" s="3" t="n">
        <v>6000</v>
      </c>
      <c r="E4" s="3" t="n">
        <v>2100</v>
      </c>
      <c r="F4" s="4" t="n">
        <f aca="false">C4+D4-E4</f>
        <v>6900</v>
      </c>
      <c r="G4" s="3" t="n">
        <v>6600</v>
      </c>
      <c r="H4" s="4" t="n">
        <f aca="false">F4-G4</f>
        <v>300</v>
      </c>
      <c r="I4" s="3" t="n">
        <v>45</v>
      </c>
      <c r="J4" s="4" t="n">
        <f aca="false">H4*I4</f>
        <v>13500</v>
      </c>
      <c r="K4" s="4" t="n">
        <f aca="false">F4*I4</f>
        <v>310500</v>
      </c>
    </row>
    <row r="5" customFormat="false" ht="15" hidden="false" customHeight="false" outlineLevel="0" collapsed="false">
      <c r="A5" s="2" t="s">
        <v>16</v>
      </c>
      <c r="B5" s="2" t="s">
        <v>17</v>
      </c>
      <c r="C5" s="3" t="n">
        <v>300</v>
      </c>
      <c r="D5" s="3" t="n">
        <v>1000</v>
      </c>
      <c r="E5" s="3" t="n">
        <v>280</v>
      </c>
      <c r="F5" s="4" t="n">
        <f aca="false">C5+D5-E5</f>
        <v>1020</v>
      </c>
      <c r="G5" s="3" t="n">
        <v>1010</v>
      </c>
      <c r="H5" s="4" t="n">
        <f aca="false">F5-G5</f>
        <v>10</v>
      </c>
      <c r="I5" s="3" t="n">
        <v>1100</v>
      </c>
      <c r="J5" s="4" t="n">
        <f aca="false">H5*I5</f>
        <v>11000</v>
      </c>
      <c r="K5" s="4" t="n">
        <f aca="false">F5*I5</f>
        <v>1122000</v>
      </c>
    </row>
    <row r="6" customFormat="false" ht="15" hidden="false" customHeight="false" outlineLevel="0" collapsed="false">
      <c r="A6" s="1" t="s">
        <v>18</v>
      </c>
      <c r="J6" s="5" t="n">
        <f aca="false">SUM(J2:J5)</f>
        <v>122500</v>
      </c>
      <c r="K6" s="5" t="n">
        <f aca="false">SUM(K2:K5)</f>
        <v>3774500</v>
      </c>
    </row>
    <row r="7" customFormat="false" ht="15" hidden="false" customHeight="false" outlineLevel="0" collapsed="false">
      <c r="A7" s="2" t="s">
        <v>19</v>
      </c>
      <c r="B7" s="6" t="n">
        <f aca="false">IFERROR(J6/K6,0)</f>
        <v>0.0324546297522851</v>
      </c>
    </row>
    <row r="9" customFormat="false" ht="15" hidden="false" customHeight="false" outlineLevel="0" collapsed="false">
      <c r="A9" s="7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