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<sst xmlns="http://schemas.openxmlformats.org/spreadsheetml/2006/main" count="33" uniqueCount="19">
  <si>
    <t xml:space="preserve">Tanggal</t>
  </si>
  <si>
    <t xml:space="preserve">Kode</t>
  </si>
  <si>
    <t xml:space="preserve">Barang</t>
  </si>
  <si>
    <t xml:space="preserve">Masuk</t>
  </si>
  <si>
    <t xml:space="preserve">Keluar</t>
  </si>
  <si>
    <t xml:space="preserve">Sisa per barang</t>
  </si>
  <si>
    <t xml:space="preserve">BRS-5</t>
  </si>
  <si>
    <t xml:space="preserve">Beras 5 kg</t>
  </si>
  <si>
    <t xml:space="preserve">MYK-1</t>
  </si>
  <si>
    <t xml:space="preserve">Minyak 1 L</t>
  </si>
  <si>
    <t xml:space="preserve">TPG-1</t>
  </si>
  <si>
    <t xml:space="preserve">Tepung 1 kg</t>
  </si>
  <si>
    <t xml:space="preserve">Stok awal</t>
  </si>
  <si>
    <t xml:space="preserve">Stok akhir</t>
  </si>
  <si>
    <t xml:space="preserve">Lokasi rak</t>
  </si>
  <si>
    <t xml:space="preserve">R1-A</t>
  </si>
  <si>
    <t xml:space="preserve">R2-B</t>
  </si>
  <si>
    <t xml:space="preserve">R1-C</t>
  </si>
  <si>
    <t xml:space="preserve">Sumber: Satu tabel transaksi untuk banyak barang + rekap per kode (data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</si>
</sst>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2" t="n">
        <v>46296</v>
      </c>
      <c r="B2" s="3" t="s">
        <v>6</v>
      </c>
      <c r="C2" s="3" t="s">
        <v>7</v>
      </c>
      <c r="D2" s="4" t="n">
        <v>40</v>
      </c>
      <c r="F2" s="5" t="n">
        <f aca="false">VLOOKUP(B2,$A$12:$B$14,2,FALSE())+SUMIFS(D$2:D2,B$2:B2,B2)-SUMIFS(E$2:E2,B$2:B2,B2)</f>
        <v>50</v>
      </c>
    </row>
    <row r="3" customFormat="false" ht="15" hidden="false" customHeight="false" outlineLevel="0" collapsed="false">
      <c r="A3" s="2" t="n">
        <v>46296</v>
      </c>
      <c r="B3" s="3" t="s">
        <v>8</v>
      </c>
      <c r="C3" s="3" t="s">
        <v>9</v>
      </c>
      <c r="D3" s="4" t="n">
        <v>60</v>
      </c>
      <c r="F3" s="5" t="n">
        <f aca="false">VLOOKUP(B3,$A$12:$B$14,2,FALSE())+SUMIFS(D$2:D3,B$2:B3,B3)-SUMIFS(E$2:E3,B$2:B3,B3)</f>
        <v>60</v>
      </c>
    </row>
    <row r="4" customFormat="false" ht="15" hidden="false" customHeight="false" outlineLevel="0" collapsed="false">
      <c r="A4" s="2" t="n">
        <v>46297</v>
      </c>
      <c r="B4" s="3" t="s">
        <v>6</v>
      </c>
      <c r="C4" s="3" t="s">
        <v>7</v>
      </c>
      <c r="E4" s="4" t="n">
        <v>12</v>
      </c>
      <c r="F4" s="5" t="n">
        <f aca="false">VLOOKUP(B4,$A$12:$B$14,2,FALSE())+SUMIFS(D$2:D4,B$2:B4,B4)-SUMIFS(E$2:E4,B$2:B4,B4)</f>
        <v>38</v>
      </c>
    </row>
    <row r="5" customFormat="false" ht="15" hidden="false" customHeight="false" outlineLevel="0" collapsed="false">
      <c r="A5" s="2" t="n">
        <v>46298</v>
      </c>
      <c r="B5" s="3" t="s">
        <v>10</v>
      </c>
      <c r="C5" s="3" t="s">
        <v>11</v>
      </c>
      <c r="D5" s="4" t="n">
        <v>30</v>
      </c>
      <c r="F5" s="5" t="n">
        <f aca="false">VLOOKUP(B5,$A$12:$B$14,2,FALSE())+SUMIFS(D$2:D5,B$2:B5,B5)-SUMIFS(E$2:E5,B$2:B5,B5)</f>
        <v>35</v>
      </c>
    </row>
    <row r="6" customFormat="false" ht="15" hidden="false" customHeight="false" outlineLevel="0" collapsed="false">
      <c r="A6" s="2" t="n">
        <v>46299</v>
      </c>
      <c r="B6" s="3" t="s">
        <v>8</v>
      </c>
      <c r="C6" s="3" t="s">
        <v>9</v>
      </c>
      <c r="E6" s="4" t="n">
        <v>25</v>
      </c>
      <c r="F6" s="5" t="n">
        <f aca="false">VLOOKUP(B6,$A$12:$B$14,2,FALSE())+SUMIFS(D$2:D6,B$2:B6,B6)-SUMIFS(E$2:E6,B$2:B6,B6)</f>
        <v>35</v>
      </c>
    </row>
    <row r="7" customFormat="false" ht="15" hidden="false" customHeight="false" outlineLevel="0" collapsed="false">
      <c r="A7" s="2" t="n">
        <v>46300</v>
      </c>
      <c r="B7" s="3" t="s">
        <v>6</v>
      </c>
      <c r="C7" s="3" t="s">
        <v>7</v>
      </c>
      <c r="E7" s="4" t="n">
        <v>9</v>
      </c>
      <c r="F7" s="5" t="n">
        <f aca="false">VLOOKUP(B7,$A$12:$B$14,2,FALSE())+SUMIFS(D$2:D7,B$2:B7,B7)-SUMIFS(E$2:E7,B$2:B7,B7)</f>
        <v>29</v>
      </c>
    </row>
    <row r="8" customFormat="false" ht="15" hidden="false" customHeight="false" outlineLevel="0" collapsed="false">
      <c r="A8" s="2" t="n">
        <v>46301</v>
      </c>
      <c r="B8" s="3" t="s">
        <v>10</v>
      </c>
      <c r="C8" s="3" t="s">
        <v>11</v>
      </c>
      <c r="E8" s="4" t="n">
        <v>8</v>
      </c>
      <c r="F8" s="5" t="n">
        <f aca="false">VLOOKUP(B8,$A$12:$B$14,2,FALSE())+SUMIFS(D$2:D8,B$2:B8,B8)-SUMIFS(E$2:E8,B$2:B8,B8)</f>
        <v>27</v>
      </c>
    </row>
    <row r="11" customFormat="false" ht="15" hidden="false" customHeight="false" outlineLevel="0" collapsed="false">
      <c r="A11" s="1" t="s">
        <v>1</v>
      </c>
      <c r="B11" s="1" t="s">
        <v>12</v>
      </c>
      <c r="C11" s="1" t="s">
        <v>3</v>
      </c>
      <c r="D11" s="1" t="s">
        <v>4</v>
      </c>
      <c r="E11" s="1" t="s">
        <v>13</v>
      </c>
      <c r="F11" s="1" t="s">
        <v>14</v>
      </c>
    </row>
    <row r="12" customFormat="false" ht="15" hidden="false" customHeight="false" outlineLevel="0" collapsed="false">
      <c r="A12" s="3" t="s">
        <v>6</v>
      </c>
      <c r="B12" s="4" t="n">
        <v>10</v>
      </c>
      <c r="C12" s="5" t="n">
        <f aca="false">SUMIFS(D$2:D$8,B$2:B$8,A12)</f>
        <v>40</v>
      </c>
      <c r="D12" s="5" t="n">
        <f aca="false">SUMIFS(E$2:E$8,B$2:B$8,A12)</f>
        <v>21</v>
      </c>
      <c r="E12" s="5" t="n">
        <f aca="false">B12+C12-D12</f>
        <v>29</v>
      </c>
      <c r="F12" s="3" t="s">
        <v>15</v>
      </c>
    </row>
    <row r="13" customFormat="false" ht="15" hidden="false" customHeight="false" outlineLevel="0" collapsed="false">
      <c r="A13" s="3" t="s">
        <v>8</v>
      </c>
      <c r="B13" s="4" t="n">
        <v>0</v>
      </c>
      <c r="C13" s="5" t="n">
        <f aca="false">SUMIFS(D$2:D$8,B$2:B$8,A13)</f>
        <v>60</v>
      </c>
      <c r="D13" s="5" t="n">
        <f aca="false">SUMIFS(E$2:E$8,B$2:B$8,A13)</f>
        <v>25</v>
      </c>
      <c r="E13" s="5" t="n">
        <f aca="false">B13+C13-D13</f>
        <v>35</v>
      </c>
      <c r="F13" s="3" t="s">
        <v>16</v>
      </c>
    </row>
    <row r="14" customFormat="false" ht="15" hidden="false" customHeight="false" outlineLevel="0" collapsed="false">
      <c r="A14" s="3" t="s">
        <v>10</v>
      </c>
      <c r="B14" s="4" t="n">
        <v>5</v>
      </c>
      <c r="C14" s="5" t="n">
        <f aca="false">SUMIFS(D$2:D$8,B$2:B$8,A14)</f>
        <v>30</v>
      </c>
      <c r="D14" s="5" t="n">
        <f aca="false">SUMIFS(E$2:E$8,B$2:B$8,A14)</f>
        <v>8</v>
      </c>
      <c r="E14" s="5" t="n">
        <f aca="false">B14+C14-D14</f>
        <v>27</v>
      </c>
      <c r="F14" s="3" t="s">
        <v>17</v>
      </c>
    </row>
    <row r="16" customFormat="false" ht="15" hidden="false" customHeight="false" outlineLevel="0" collapsed="false">
      <c r="A16" s="6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