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o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<sst xmlns="http://schemas.openxmlformats.org/spreadsheetml/2006/main" count="23" uniqueCount="23">
  <si>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 xml:space="preserve">Tanggal acara</t>
  </si>
  <si>
    <t xml:space="preserve">Pesanan</t>
  </si>
  <si>
    <t xml:space="preserve">Porsi</t>
  </si>
  <si>
    <t xml:space="preserve">Harga/porsi</t>
  </si>
  <si>
    <t xml:space="preserve">Nilai pesanan</t>
  </si>
  <si>
    <t xml:space="preserve">Bahan + kemasan</t>
  </si>
  <si>
    <t xml:space="preserve">Laba kotor</t>
  </si>
  <si>
    <t xml:space="preserve">Margin</t>
  </si>
  <si>
    <t xml:space="preserve">Nasi kotak arisan</t>
  </si>
  <si>
    <t xml:space="preserve">Tumpeng + lauk syukuran</t>
  </si>
  <si>
    <t xml:space="preserve">Makan siang kantor 5 hari</t>
  </si>
  <si>
    <t xml:space="preserve">Snack box pengajian</t>
  </si>
  <si>
    <t xml:space="preserve">Prasmanan pernikahan kecil</t>
  </si>
  <si>
    <t xml:space="preserve">Total</t>
  </si>
  <si>
    <t xml:space="preserve">Biaya operasional bulan ini</t>
  </si>
  <si>
    <t xml:space="preserve">Nilai (Rp)</t>
  </si>
  <si>
    <t xml:space="preserve">Tenaga masak &amp; saji harian</t>
  </si>
  <si>
    <t xml:space="preserve">Gas &amp; listrik</t>
  </si>
  <si>
    <t xml:space="preserve">Transport antar pesanan</t>
  </si>
  <si>
    <t xml:space="preserve">Sewa alat prasmanan</t>
  </si>
  <si>
    <t xml:space="preserve">Laba bersih Oktober</t>
  </si>
  <si>
    <t xml:space="preserve">Uang muka diterima untuk acara November</t>
  </si>
  <si>
    <t xml:space="preserve">Sumber: Rekap pesanan catering + laba bersih, Oktober 2026 (usaha dan angka fiktif). Contoh dari templateusaha.my.id. Sel kuning = isian; sel lain berisi rumus.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</si>
</sst>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dd/mm/yyyy"/>
    <numFmt numFmtId="167" formatCode="#,##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i val="true"/>
      <sz val="11"/>
      <color rgb="FF666666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3F1EE"/>
        <bgColor rgb="FFCCFFFF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7D6"/>
      <rgbColor rgb="FFE3F1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1"/>
    <col collapsed="false" customWidth="true" hidden="false" outlineLevel="0" max="2" min="2" style="0" width="28"/>
    <col collapsed="false" customWidth="true" hidden="false" outlineLevel="0" max="3" min="3" style="0" width="10"/>
    <col collapsed="false" customWidth="true" hidden="false" outlineLevel="0" max="4" min="4" style="0" width="13"/>
    <col collapsed="false" customWidth="true" hidden="false" outlineLevel="0" max="5" min="5" style="0" width="15"/>
    <col collapsed="false" customWidth="true" hidden="false" outlineLevel="0" max="6" min="6" style="0" width="17"/>
    <col collapsed="false" customWidth="true" hidden="false" outlineLevel="0" max="7" min="7" style="0" width="12"/>
    <col collapsed="false" customWidth="true" hidden="false" outlineLevel="0" max="8" min="8" style="0" width="10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customFormat="false" ht="15" hidden="false" customHeight="false" outlineLevel="0" collapsed="false">
      <c r="A2" s="3" t="n">
        <v>46298</v>
      </c>
      <c r="B2" s="4" t="s">
        <v>8</v>
      </c>
      <c r="C2" s="5" t="n">
        <v>60</v>
      </c>
      <c r="D2" s="5" t="n">
        <v>28000</v>
      </c>
      <c r="E2" s="6" t="n">
        <f aca="false">C2*D2</f>
        <v>1680000</v>
      </c>
      <c r="F2" s="5" t="n">
        <v>1020000</v>
      </c>
      <c r="G2" s="6" t="n">
        <f aca="false">E2-F2</f>
        <v>660000</v>
      </c>
      <c r="H2" s="7" t="n">
        <f aca="false">IFERROR(G2/E2,0)</f>
        <v>0.392857142857143</v>
      </c>
    </row>
    <row r="3" customFormat="false" ht="15" hidden="false" customHeight="false" outlineLevel="0" collapsed="false">
      <c r="A3" s="3" t="n">
        <v>46303</v>
      </c>
      <c r="B3" s="4" t="s">
        <v>9</v>
      </c>
      <c r="C3" s="5" t="n">
        <v>40</v>
      </c>
      <c r="D3" s="5" t="n">
        <v>35000</v>
      </c>
      <c r="E3" s="6" t="n">
        <f aca="false">C3*D3</f>
        <v>1400000</v>
      </c>
      <c r="F3" s="5" t="n">
        <v>760000</v>
      </c>
      <c r="G3" s="6" t="n">
        <f aca="false">E3-F3</f>
        <v>640000</v>
      </c>
      <c r="H3" s="7" t="n">
        <f aca="false">IFERROR(G3/E3,0)</f>
        <v>0.457142857142857</v>
      </c>
    </row>
    <row r="4" customFormat="false" ht="15" hidden="false" customHeight="false" outlineLevel="0" collapsed="false">
      <c r="A4" s="3" t="n">
        <v>46309</v>
      </c>
      <c r="B4" s="4" t="s">
        <v>10</v>
      </c>
      <c r="C4" s="5" t="n">
        <v>150</v>
      </c>
      <c r="D4" s="5" t="n">
        <v>25000</v>
      </c>
      <c r="E4" s="6" t="n">
        <f aca="false">C4*D4</f>
        <v>3750000</v>
      </c>
      <c r="F4" s="5" t="n">
        <v>2175000</v>
      </c>
      <c r="G4" s="6" t="n">
        <f aca="false">E4-F4</f>
        <v>1575000</v>
      </c>
      <c r="H4" s="7" t="n">
        <f aca="false">IFERROR(G4/E4,0)</f>
        <v>0.42</v>
      </c>
    </row>
    <row r="5" customFormat="false" ht="15" hidden="false" customHeight="false" outlineLevel="0" collapsed="false">
      <c r="A5" s="3" t="n">
        <v>46314</v>
      </c>
      <c r="B5" s="4" t="s">
        <v>11</v>
      </c>
      <c r="C5" s="5" t="n">
        <v>80</v>
      </c>
      <c r="D5" s="5" t="n">
        <v>12000</v>
      </c>
      <c r="E5" s="6" t="n">
        <f aca="false">C5*D5</f>
        <v>960000</v>
      </c>
      <c r="F5" s="5" t="n">
        <v>545000</v>
      </c>
      <c r="G5" s="6" t="n">
        <f aca="false">E5-F5</f>
        <v>415000</v>
      </c>
      <c r="H5" s="7" t="n">
        <f aca="false">IFERROR(G5/E5,0)</f>
        <v>0.432291666666667</v>
      </c>
    </row>
    <row r="6" customFormat="false" ht="15" hidden="false" customHeight="false" outlineLevel="0" collapsed="false">
      <c r="A6" s="3" t="n">
        <v>46321</v>
      </c>
      <c r="B6" s="4" t="s">
        <v>12</v>
      </c>
      <c r="C6" s="5" t="n">
        <v>200</v>
      </c>
      <c r="D6" s="5" t="n">
        <v>38000</v>
      </c>
      <c r="E6" s="6" t="n">
        <f aca="false">C6*D6</f>
        <v>7600000</v>
      </c>
      <c r="F6" s="5" t="n">
        <v>4180000</v>
      </c>
      <c r="G6" s="6" t="n">
        <f aca="false">E6-F6</f>
        <v>3420000</v>
      </c>
      <c r="H6" s="7" t="n">
        <f aca="false">IFERROR(G6/E6,0)</f>
        <v>0.45</v>
      </c>
    </row>
    <row r="7" customFormat="false" ht="15" hidden="false" customHeight="false" outlineLevel="0" collapsed="false">
      <c r="A7" s="1" t="s">
        <v>13</v>
      </c>
      <c r="C7" s="8" t="n">
        <f aca="false">SUM(C2:C6)</f>
        <v>530</v>
      </c>
      <c r="E7" s="8" t="n">
        <f aca="false">SUM(E2:E6)</f>
        <v>15390000</v>
      </c>
      <c r="F7" s="8" t="n">
        <f aca="false">SUM(F2:F6)</f>
        <v>8680000</v>
      </c>
      <c r="G7" s="8" t="n">
        <f aca="false">SUM(G2:G6)</f>
        <v>6710000</v>
      </c>
      <c r="H7" s="2" t="n">
        <f aca="false">IFERROR(G7/E7,0)</f>
        <v>0.435997400909682</v>
      </c>
    </row>
    <row r="9" customFormat="false" ht="15" hidden="false" customHeight="false" outlineLevel="0" collapsed="false">
      <c r="A9" s="1" t="s">
        <v>14</v>
      </c>
      <c r="B9" s="1" t="s">
        <v>15</v>
      </c>
    </row>
    <row r="10" customFormat="false" ht="15" hidden="false" customHeight="false" outlineLevel="0" collapsed="false">
      <c r="A10" s="4" t="s">
        <v>16</v>
      </c>
      <c r="B10" s="5" t="n">
        <v>2400000</v>
      </c>
    </row>
    <row r="11" customFormat="false" ht="15" hidden="false" customHeight="false" outlineLevel="0" collapsed="false">
      <c r="A11" s="4" t="s">
        <v>17</v>
      </c>
      <c r="B11" s="5" t="n">
        <v>780000</v>
      </c>
    </row>
    <row r="12" customFormat="false" ht="15" hidden="false" customHeight="false" outlineLevel="0" collapsed="false">
      <c r="A12" s="4" t="s">
        <v>18</v>
      </c>
      <c r="B12" s="5" t="n">
        <v>650000</v>
      </c>
    </row>
    <row r="13" customFormat="false" ht="15" hidden="false" customHeight="false" outlineLevel="0" collapsed="false">
      <c r="A13" s="4" t="s">
        <v>19</v>
      </c>
      <c r="B13" s="5" t="n">
        <v>450000</v>
      </c>
    </row>
    <row r="14" customFormat="false" ht="15" hidden="false" customHeight="false" outlineLevel="0" collapsed="false">
      <c r="A14" s="1" t="s">
        <v>20</v>
      </c>
      <c r="B14" s="8" t="n">
        <f aca="false">G7-SUM(B10:B13)</f>
        <v>2430000</v>
      </c>
    </row>
    <row r="15" customFormat="false" ht="15" hidden="false" customHeight="false" outlineLevel="0" collapsed="false">
      <c r="A15" s="4" t="s">
        <v>21</v>
      </c>
      <c r="B15" s="5" t="n">
        <v>1500000</v>
      </c>
    </row>
    <row r="17" customFormat="false" ht="15" hidden="false" customHeight="false" outlineLevel="0" collapsed="false">
      <c r="A17" s="9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2026-10-28T16:18:43Z</dcterms:created>
  <dc:creator>openpyxl</dc:creator>
  <dc:description/>
  <dc:language>en-US</dc:language>
  <cp:lastModifiedBy/>
  <dcterms:modified xsi:type="dcterms:W3CDTF">2026-10-28T16:18:43Z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